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\Dropbox\00 - Artigos - Site\0 - 2019-1\"/>
    </mc:Choice>
  </mc:AlternateContent>
  <xr:revisionPtr revIDLastSave="0" documentId="13_ncr:1_{78AB719F-2BAA-4892-B474-CC92BB296743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Gráfico" sheetId="1" r:id="rId1"/>
    <sheet name="Funçã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J18" i="2" l="1"/>
  <c r="I18" i="2"/>
  <c r="J17" i="2"/>
  <c r="I17" i="2"/>
  <c r="C12" i="2"/>
  <c r="C13" i="2" s="1"/>
  <c r="J19" i="2" s="1"/>
  <c r="I20" i="2" l="1"/>
  <c r="A15" i="2"/>
  <c r="B17" i="1" l="1"/>
  <c r="C17" i="1" s="1"/>
  <c r="K20" i="1" s="1"/>
  <c r="K19" i="1"/>
  <c r="C21" i="1"/>
  <c r="K21" i="1" s="1"/>
  <c r="B22" i="1"/>
  <c r="J22" i="1" s="1"/>
  <c r="J19" i="1"/>
  <c r="J21" i="1"/>
  <c r="K22" i="1"/>
  <c r="J20" i="1" l="1"/>
  <c r="J24" i="1" l="1"/>
  <c r="K24" i="1" s="1"/>
  <c r="J23" i="1"/>
  <c r="K23" i="1" s="1"/>
  <c r="K25" i="1" l="1"/>
  <c r="J25" i="1" s="1"/>
  <c r="K26" i="1"/>
  <c r="J26" i="1" s="1"/>
</calcChain>
</file>

<file path=xl/sharedStrings.xml><?xml version="1.0" encoding="utf-8"?>
<sst xmlns="http://schemas.openxmlformats.org/spreadsheetml/2006/main" count="39" uniqueCount="27">
  <si>
    <t>Pontos pra gerar gráfico</t>
  </si>
  <si>
    <t>y</t>
  </si>
  <si>
    <t>x</t>
  </si>
  <si>
    <t>Calculadora de pontos</t>
  </si>
  <si>
    <t>Raiz</t>
  </si>
  <si>
    <t>b =</t>
  </si>
  <si>
    <t>a =</t>
  </si>
  <si>
    <t>Função afim</t>
  </si>
  <si>
    <t>Gráficos</t>
  </si>
  <si>
    <t>Encontre o gráfico e pontos da função a partir dos valores do coeficiente angular (a) e do coeficiente linar (b), digitando os coeficientes nas células pintadas.</t>
  </si>
  <si>
    <t xml:space="preserve"> A planilha trabalha com duas casas decimais, ajuste as configurações se necessário. Cuidado para não excluir as fórmulas.</t>
  </si>
  <si>
    <t>&lt;-- Coeficiente angular</t>
  </si>
  <si>
    <t>&lt;-- Coeficiente linear</t>
  </si>
  <si>
    <t>(eixo das ordenadas - y)</t>
  </si>
  <si>
    <t xml:space="preserve">&lt;-- Ponto que corta o eixo vertical. </t>
  </si>
  <si>
    <t>(eixo das abscissas x)</t>
  </si>
  <si>
    <t xml:space="preserve">&lt;-- Ponto que corta o eixo horizontal. </t>
  </si>
  <si>
    <t>&lt;-- Digite ao lado valores nos campos pintados para calcular a outra coordenada do ponto.</t>
  </si>
  <si>
    <t>Digite abaixo as coordenadas de dois pontos para calcular os coeficinetes da função afim.</t>
  </si>
  <si>
    <t xml:space="preserve">a = </t>
  </si>
  <si>
    <t xml:space="preserve">b = </t>
  </si>
  <si>
    <t>Função a partir de dois pontos</t>
  </si>
  <si>
    <t>Ponto que corta o eixo y</t>
  </si>
  <si>
    <t>Planilha para calcular pontos e gerar gráfico de função afim.</t>
  </si>
  <si>
    <t>Planilha para determinar a função a partir de coordenadas de dois pontos e esboçar gráfico simples.</t>
  </si>
  <si>
    <t>Gráfico</t>
  </si>
  <si>
    <t>profiore.com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</si>
</sst>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Gráfico!$J$19:$J$26</c:f>
              <c:numCache>
                <c:formatCode>#,##0.00</c:formatCode>
                <c:ptCount val="8"/>
                <c:pt idx="0">
                  <c:v>0</c:v>
                </c:pt>
                <c:pt idx="1">
                  <c:v>-207.69230769230768</c:v>
                </c:pt>
                <c:pt idx="2">
                  <c:v>100</c:v>
                </c:pt>
                <c:pt idx="3">
                  <c:v>300</c:v>
                </c:pt>
                <c:pt idx="4">
                  <c:v>300</c:v>
                </c:pt>
                <c:pt idx="5">
                  <c:v>-207.69230769230768</c:v>
                </c:pt>
                <c:pt idx="6">
                  <c:v>-209.23076923076923</c:v>
                </c:pt>
                <c:pt idx="7">
                  <c:v>300</c:v>
                </c:pt>
              </c:numCache>
            </c:numRef>
          </c:xVal>
          <c:yVal>
            <c:numRef>
              <c:f>Gráfico!$K$19:$K$26</c:f>
              <c:numCache>
                <c:formatCode>#,##0.00</c:formatCode>
                <c:ptCount val="8"/>
                <c:pt idx="0">
                  <c:v>-135</c:v>
                </c:pt>
                <c:pt idx="1">
                  <c:v>0</c:v>
                </c:pt>
                <c:pt idx="2">
                  <c:v>-200</c:v>
                </c:pt>
                <c:pt idx="3">
                  <c:v>-330</c:v>
                </c:pt>
                <c:pt idx="4">
                  <c:v>-330</c:v>
                </c:pt>
                <c:pt idx="5">
                  <c:v>0</c:v>
                </c:pt>
                <c:pt idx="6">
                  <c:v>1</c:v>
                </c:pt>
                <c:pt idx="7">
                  <c:v>-330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24-4DEA-9864-422926D94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505472"/>
        <c:axId val="182507008"/>
      </c:scatterChart>
      <c:valAx>
        <c:axId val="182505472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crossAx val="182507008"/>
        <c:crosses val="autoZero"/>
        <c:crossBetween val="midCat"/>
      </c:valAx>
      <c:valAx>
        <c:axId val="18250700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82505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Função!$I$17:$I$20</c:f>
              <c:numCache>
                <c:formatCode>0.00</c:formatCode>
                <c:ptCount val="4"/>
                <c:pt idx="0">
                  <c:v>15</c:v>
                </c:pt>
                <c:pt idx="1">
                  <c:v>35</c:v>
                </c:pt>
                <c:pt idx="2" formatCode="General">
                  <c:v>0</c:v>
                </c:pt>
                <c:pt idx="3" formatCode="General">
                  <c:v>-100</c:v>
                </c:pt>
              </c:numCache>
            </c:numRef>
          </c:xVal>
          <c:yVal>
            <c:numRef>
              <c:f>Função!$J$17:$J$20</c:f>
              <c:numCache>
                <c:formatCode>0.00</c:formatCode>
                <c:ptCount val="4"/>
                <c:pt idx="0">
                  <c:v>69</c:v>
                </c:pt>
                <c:pt idx="1">
                  <c:v>81</c:v>
                </c:pt>
                <c:pt idx="2">
                  <c:v>60</c:v>
                </c:pt>
                <c:pt idx="3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3C-47A9-A55D-2E6F1FD5B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408320"/>
        <c:axId val="182409856"/>
      </c:scatterChart>
      <c:valAx>
        <c:axId val="18240832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82409856"/>
        <c:crosses val="autoZero"/>
        <c:crossBetween val="midCat"/>
      </c:valAx>
      <c:valAx>
        <c:axId val="1824098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824083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409574</xdr:colOff>
      <xdr:row>2</xdr:row>
      <xdr:rowOff>28574</xdr:rowOff>
    </xdr:from>
    <xdr:to>
      <xdr:col>13</xdr:col>
      <xdr:colOff>485775</xdr:colOff>
      <xdr:row>16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1</xdr:row>
      <xdr:rowOff>76200</xdr:rowOff>
    </xdr:from>
    <xdr:to>
      <xdr:col>12</xdr:col>
      <xdr:colOff>161925</xdr:colOff>
      <xdr:row>14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"/>
  <sheetViews>
    <sheetView workbookViewId="0">
      <selection activeCell="C17" sqref="C17"/>
    </sheetView>
  </sheetViews>
  <sheetFormatPr defaultRowHeight="15" x14ac:dyDescent="0.25"/>
  <cols>
    <col min="1" max="1" width="5.7109375" customWidth="1"/>
    <col min="2" max="3" width="14.28515625" style="2" customWidth="1"/>
    <col min="4" max="4" width="5.7109375" customWidth="1"/>
    <col min="5" max="5" width="25.28515625" style="1" customWidth="1"/>
  </cols>
  <sheetData>
    <row r="1" spans="1:16" ht="21" x14ac:dyDescent="0.35">
      <c r="A1" s="22" t="s">
        <v>7</v>
      </c>
      <c r="B1" s="22"/>
      <c r="C1" s="22"/>
      <c r="D1" s="22"/>
      <c r="E1" s="22"/>
      <c r="F1" s="22" t="s">
        <v>8</v>
      </c>
      <c r="G1" s="22"/>
      <c r="H1" s="22"/>
      <c r="I1" s="22"/>
      <c r="J1" s="22"/>
      <c r="K1" s="22"/>
      <c r="L1" s="22"/>
      <c r="M1" s="22"/>
      <c r="N1" s="22"/>
      <c r="O1" s="7"/>
      <c r="P1" s="7"/>
    </row>
    <row r="2" spans="1:16" ht="7.5" customHeight="1" x14ac:dyDescent="0.25">
      <c r="A2" s="14"/>
      <c r="B2" s="14"/>
      <c r="C2" s="14"/>
      <c r="D2" s="14"/>
    </row>
    <row r="3" spans="1:16" ht="15" customHeight="1" x14ac:dyDescent="0.25">
      <c r="A3" s="26" t="s">
        <v>9</v>
      </c>
      <c r="B3" s="26"/>
      <c r="C3" s="26"/>
      <c r="D3" s="26"/>
      <c r="E3" s="26"/>
    </row>
    <row r="4" spans="1:16" x14ac:dyDescent="0.25">
      <c r="A4" s="26"/>
      <c r="B4" s="26"/>
      <c r="C4" s="26"/>
      <c r="D4" s="26"/>
      <c r="E4" s="26"/>
    </row>
    <row r="5" spans="1:16" x14ac:dyDescent="0.25">
      <c r="A5" s="26" t="s">
        <v>10</v>
      </c>
      <c r="B5" s="26"/>
      <c r="C5" s="26"/>
      <c r="D5" s="26"/>
      <c r="E5" s="26"/>
    </row>
    <row r="6" spans="1:16" x14ac:dyDescent="0.25">
      <c r="A6" s="26"/>
      <c r="B6" s="26"/>
      <c r="C6" s="26"/>
      <c r="D6" s="26"/>
      <c r="E6" s="26"/>
    </row>
    <row r="7" spans="1:16" ht="7.5" customHeight="1" x14ac:dyDescent="0.25"/>
    <row r="8" spans="1:16" x14ac:dyDescent="0.25">
      <c r="B8" s="5" t="s">
        <v>6</v>
      </c>
      <c r="C8" s="3">
        <v>-0.65</v>
      </c>
      <c r="E8" s="1" t="s">
        <v>11</v>
      </c>
    </row>
    <row r="9" spans="1:16" x14ac:dyDescent="0.25">
      <c r="B9" s="5" t="s">
        <v>5</v>
      </c>
      <c r="C9" s="3">
        <v>-135</v>
      </c>
      <c r="E9" s="1" t="s">
        <v>12</v>
      </c>
    </row>
    <row r="11" spans="1:16" x14ac:dyDescent="0.25">
      <c r="A11" s="23" t="s">
        <v>22</v>
      </c>
      <c r="B11" s="23"/>
      <c r="C11" s="23"/>
      <c r="D11" s="23"/>
    </row>
    <row r="12" spans="1:16" x14ac:dyDescent="0.25">
      <c r="B12" s="5" t="s">
        <v>2</v>
      </c>
      <c r="C12" s="5" t="s">
        <v>1</v>
      </c>
      <c r="E12" s="15" t="s">
        <v>14</v>
      </c>
    </row>
    <row r="13" spans="1:16" ht="22.5" customHeight="1" x14ac:dyDescent="0.25">
      <c r="B13" s="4">
        <v>0</v>
      </c>
      <c r="C13" s="4">
        <f>C9</f>
        <v>-135</v>
      </c>
      <c r="E13" s="16" t="s">
        <v>13</v>
      </c>
    </row>
    <row r="15" spans="1:16" x14ac:dyDescent="0.25">
      <c r="A15" s="23" t="s">
        <v>4</v>
      </c>
      <c r="B15" s="23"/>
      <c r="C15" s="23"/>
      <c r="D15" s="23"/>
    </row>
    <row r="16" spans="1:16" x14ac:dyDescent="0.25">
      <c r="B16" s="5" t="s">
        <v>2</v>
      </c>
      <c r="C16" s="5" t="s">
        <v>1</v>
      </c>
      <c r="E16" s="15" t="s">
        <v>16</v>
      </c>
    </row>
    <row r="17" spans="1:12" ht="22.5" customHeight="1" x14ac:dyDescent="0.25">
      <c r="B17" s="4">
        <f>-C9/C8</f>
        <v>-207.69230769230768</v>
      </c>
      <c r="C17" s="4">
        <f>B17*C8+C9</f>
        <v>0</v>
      </c>
      <c r="E17" s="16" t="s">
        <v>15</v>
      </c>
      <c r="I17" s="23" t="s">
        <v>0</v>
      </c>
      <c r="J17" s="23"/>
      <c r="K17" s="23"/>
      <c r="L17" s="23"/>
    </row>
    <row r="18" spans="1:12" x14ac:dyDescent="0.25">
      <c r="J18" s="12" t="s">
        <v>2</v>
      </c>
      <c r="K18" s="13" t="s">
        <v>1</v>
      </c>
    </row>
    <row r="19" spans="1:12" x14ac:dyDescent="0.25">
      <c r="A19" s="23" t="s">
        <v>3</v>
      </c>
      <c r="B19" s="23"/>
      <c r="C19" s="23"/>
      <c r="D19" s="23"/>
      <c r="E19" s="25" t="s">
        <v>17</v>
      </c>
      <c r="J19" s="6">
        <f>B13</f>
        <v>0</v>
      </c>
      <c r="K19" s="11">
        <f>C13</f>
        <v>-135</v>
      </c>
    </row>
    <row r="20" spans="1:12" ht="15" customHeight="1" x14ac:dyDescent="0.25">
      <c r="B20" s="5" t="s">
        <v>2</v>
      </c>
      <c r="C20" s="5" t="s">
        <v>1</v>
      </c>
      <c r="E20" s="25"/>
      <c r="J20" s="6">
        <f>B17</f>
        <v>-207.69230769230768</v>
      </c>
      <c r="K20" s="11">
        <f>C17</f>
        <v>0</v>
      </c>
    </row>
    <row r="21" spans="1:12" x14ac:dyDescent="0.25">
      <c r="B21" s="3">
        <v>100</v>
      </c>
      <c r="C21" s="4">
        <f>B21*C8+C9</f>
        <v>-200</v>
      </c>
      <c r="E21" s="25"/>
      <c r="J21" s="6">
        <f>B21</f>
        <v>100</v>
      </c>
      <c r="K21" s="11">
        <f>C21</f>
        <v>-200</v>
      </c>
    </row>
    <row r="22" spans="1:12" x14ac:dyDescent="0.25">
      <c r="B22" s="4">
        <f>(C22-C9)/C8</f>
        <v>300</v>
      </c>
      <c r="C22" s="3">
        <v>-330</v>
      </c>
      <c r="E22" s="25"/>
      <c r="J22" s="6">
        <f>B22</f>
        <v>300</v>
      </c>
      <c r="K22" s="11">
        <f>C22</f>
        <v>-330</v>
      </c>
    </row>
    <row r="23" spans="1:12" x14ac:dyDescent="0.25">
      <c r="J23" s="6">
        <f>IF(LARGE(J19:J22,1)=0,1,LARGE(J19:J22,1))</f>
        <v>300</v>
      </c>
      <c r="K23" s="11">
        <f>J23*C8+C9</f>
        <v>-330</v>
      </c>
    </row>
    <row r="24" spans="1:12" x14ac:dyDescent="0.25">
      <c r="A24" s="23" t="s">
        <v>23</v>
      </c>
      <c r="B24" s="23"/>
      <c r="C24" s="23"/>
      <c r="D24" s="23"/>
      <c r="E24" s="23"/>
      <c r="J24" s="6">
        <f>IF(SMALL(J19:J22,1)=0,-1,SMALL(J19:J22,1))</f>
        <v>-207.69230769230768</v>
      </c>
      <c r="K24" s="11">
        <f>J24*C8+C9</f>
        <v>0</v>
      </c>
    </row>
    <row r="25" spans="1:12" x14ac:dyDescent="0.25">
      <c r="J25" s="6">
        <f>(K25-C9)/C8</f>
        <v>-209.23076923076923</v>
      </c>
      <c r="K25" s="11">
        <f>IF(LARGE(K19:K24,1)=0,1,LARGE(K21:K24,1))</f>
        <v>1</v>
      </c>
    </row>
    <row r="26" spans="1:12" x14ac:dyDescent="0.25">
      <c r="A26" s="24" t="s">
        <v>26</v>
      </c>
      <c r="B26" s="24"/>
      <c r="C26" s="24"/>
      <c r="D26" s="24"/>
      <c r="E26" s="24"/>
      <c r="J26" s="6">
        <f>(K26-C9)/C8</f>
        <v>300</v>
      </c>
      <c r="K26" s="11">
        <f>IF(SMALL(K19:K24,1)=0,-1,SMALL(K21:K24,1))</f>
        <v>-330</v>
      </c>
    </row>
    <row r="27" spans="1:12" ht="7.5" customHeight="1" x14ac:dyDescent="0.25"/>
  </sheetData>
  <mergeCells count="11">
    <mergeCell ref="A26:E26"/>
    <mergeCell ref="E19:E22"/>
    <mergeCell ref="A3:E4"/>
    <mergeCell ref="A5:E6"/>
    <mergeCell ref="A1:E1"/>
    <mergeCell ref="A24:E24"/>
    <mergeCell ref="F1:N1"/>
    <mergeCell ref="I17:L17"/>
    <mergeCell ref="A11:D11"/>
    <mergeCell ref="A15:D15"/>
    <mergeCell ref="A19:D19"/>
  </mergeCells>
  <pageMargins left="3.937007874015748E-2" right="3.937007874015748E-2" top="0.55118110236220474" bottom="0.55118110236220474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1"/>
  <sheetViews>
    <sheetView tabSelected="1" workbookViewId="0">
      <selection activeCell="Q16" sqref="Q16"/>
    </sheetView>
  </sheetViews>
  <sheetFormatPr defaultRowHeight="15" x14ac:dyDescent="0.25"/>
  <cols>
    <col min="2" max="3" width="14.28515625" customWidth="1"/>
  </cols>
  <sheetData>
    <row r="1" spans="1:13" ht="21" x14ac:dyDescent="0.35">
      <c r="A1" s="22" t="s">
        <v>21</v>
      </c>
      <c r="B1" s="22"/>
      <c r="C1" s="22"/>
      <c r="D1" s="22"/>
      <c r="E1" s="22"/>
      <c r="F1" s="22" t="s">
        <v>25</v>
      </c>
      <c r="G1" s="22"/>
      <c r="H1" s="22"/>
      <c r="I1" s="22"/>
      <c r="J1" s="22"/>
      <c r="K1" s="22"/>
      <c r="L1" s="22"/>
      <c r="M1" s="22"/>
    </row>
    <row r="2" spans="1:13" ht="7.5" customHeight="1" x14ac:dyDescent="0.25"/>
    <row r="3" spans="1:13" ht="15" customHeight="1" x14ac:dyDescent="0.25">
      <c r="A3" s="26" t="s">
        <v>18</v>
      </c>
      <c r="B3" s="26"/>
      <c r="C3" s="26"/>
      <c r="D3" s="26"/>
      <c r="E3" s="26"/>
    </row>
    <row r="4" spans="1:13" x14ac:dyDescent="0.25">
      <c r="A4" s="26"/>
      <c r="B4" s="26"/>
      <c r="C4" s="26"/>
      <c r="D4" s="26"/>
      <c r="E4" s="26"/>
    </row>
    <row r="5" spans="1:13" x14ac:dyDescent="0.25">
      <c r="A5" s="26" t="s">
        <v>10</v>
      </c>
      <c r="B5" s="26"/>
      <c r="C5" s="26"/>
      <c r="D5" s="26"/>
      <c r="E5" s="26"/>
    </row>
    <row r="6" spans="1:13" x14ac:dyDescent="0.25">
      <c r="A6" s="26"/>
      <c r="B6" s="26"/>
      <c r="C6" s="26"/>
      <c r="D6" s="26"/>
      <c r="E6" s="26"/>
    </row>
    <row r="7" spans="1:13" ht="7.5" customHeight="1" x14ac:dyDescent="0.25">
      <c r="A7" s="9"/>
      <c r="B7" s="9"/>
      <c r="C7" s="9"/>
      <c r="D7" s="9"/>
      <c r="E7" s="9"/>
    </row>
    <row r="8" spans="1:13" x14ac:dyDescent="0.25">
      <c r="B8" s="5" t="s">
        <v>2</v>
      </c>
      <c r="C8" s="5" t="s">
        <v>1</v>
      </c>
    </row>
    <row r="9" spans="1:13" x14ac:dyDescent="0.25">
      <c r="B9" s="3">
        <v>15</v>
      </c>
      <c r="C9" s="3">
        <v>69</v>
      </c>
    </row>
    <row r="10" spans="1:13" x14ac:dyDescent="0.25">
      <c r="B10" s="3">
        <v>35</v>
      </c>
      <c r="C10" s="3">
        <v>81</v>
      </c>
    </row>
    <row r="12" spans="1:13" x14ac:dyDescent="0.25">
      <c r="B12" s="8" t="s">
        <v>19</v>
      </c>
      <c r="C12" s="17">
        <f>(C10-C9)/(B10-B9)</f>
        <v>0.6</v>
      </c>
    </row>
    <row r="13" spans="1:13" x14ac:dyDescent="0.25">
      <c r="B13" s="8" t="s">
        <v>20</v>
      </c>
      <c r="C13" s="17">
        <f>C9-C12*B9</f>
        <v>60</v>
      </c>
    </row>
    <row r="15" spans="1:13" ht="15" customHeight="1" x14ac:dyDescent="0.25">
      <c r="A15" s="29" t="str">
        <f>IF(ISERROR(CONCATENATE("y = ",C12,"x + (",C13,")")),"Por favor, ajuste os valores!",CONCATENATE("y = ",C12,"x + (",C13,")"))</f>
        <v>y = 0,6x + (60)</v>
      </c>
      <c r="B15" s="29"/>
      <c r="C15" s="29"/>
      <c r="D15" s="29"/>
    </row>
    <row r="16" spans="1:13" ht="15" customHeight="1" x14ac:dyDescent="0.25">
      <c r="A16" s="29"/>
      <c r="B16" s="29"/>
      <c r="C16" s="29"/>
      <c r="D16" s="29"/>
      <c r="I16" s="21" t="s">
        <v>2</v>
      </c>
      <c r="J16" s="13" t="s">
        <v>1</v>
      </c>
    </row>
    <row r="17" spans="1:10" x14ac:dyDescent="0.25">
      <c r="I17" s="19">
        <f>B9</f>
        <v>15</v>
      </c>
      <c r="J17" s="20">
        <f>C9</f>
        <v>69</v>
      </c>
    </row>
    <row r="18" spans="1:10" x14ac:dyDescent="0.25">
      <c r="A18" s="28" t="s">
        <v>24</v>
      </c>
      <c r="B18" s="28"/>
      <c r="C18" s="28"/>
      <c r="D18" s="28"/>
      <c r="E18" s="28"/>
      <c r="I18" s="19">
        <f>B10</f>
        <v>35</v>
      </c>
      <c r="J18" s="20">
        <f>C10</f>
        <v>81</v>
      </c>
    </row>
    <row r="19" spans="1:10" x14ac:dyDescent="0.25">
      <c r="A19" s="28"/>
      <c r="B19" s="28"/>
      <c r="C19" s="28"/>
      <c r="D19" s="28"/>
      <c r="E19" s="28"/>
      <c r="I19" s="18">
        <v>0</v>
      </c>
      <c r="J19" s="20">
        <f>C13</f>
        <v>60</v>
      </c>
    </row>
    <row r="20" spans="1:10" x14ac:dyDescent="0.25">
      <c r="I20" s="18">
        <f>-C13/C12</f>
        <v>-100</v>
      </c>
      <c r="J20" s="10">
        <v>0</v>
      </c>
    </row>
    <row r="21" spans="1:10" x14ac:dyDescent="0.25">
      <c r="A21" s="27" t="s">
        <v>26</v>
      </c>
      <c r="B21" s="24"/>
      <c r="C21" s="24"/>
      <c r="D21" s="24"/>
      <c r="E21" s="24"/>
    </row>
  </sheetData>
  <mergeCells count="7">
    <mergeCell ref="A21:E21"/>
    <mergeCell ref="A18:E19"/>
    <mergeCell ref="F1:M1"/>
    <mergeCell ref="A5:E6"/>
    <mergeCell ref="A3:E4"/>
    <mergeCell ref="A1:E1"/>
    <mergeCell ref="A15:D16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Gráfico</vt:lpstr>
      <vt:lpstr>Função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Fiore</dc:creator>
  <cp:lastModifiedBy>Rafael Fiore Gonçalves</cp:lastModifiedBy>
  <cp:lastPrinted>2016-03-18T00:20:27Z</cp:lastPrinted>
  <dcterms:created xsi:type="dcterms:W3CDTF">2016-03-17T23:38:18Z</dcterms:created>
  <dcterms:modified xsi:type="dcterms:W3CDTF">2019-02-27T19:46:42Z</dcterms:modified>
</cp:coreProperties>
</file>